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16" i="1" l="1"/>
  <c r="C91" i="1"/>
  <c r="C68" i="1"/>
  <c r="C61" i="1"/>
  <c r="C52" i="1"/>
  <c r="C118" i="1" s="1"/>
  <c r="C37" i="1"/>
  <c r="C31" i="1"/>
  <c r="C20" i="1"/>
  <c r="C38" i="1" l="1"/>
  <c r="C119" i="1" s="1"/>
  <c r="C120" i="1"/>
</calcChain>
</file>

<file path=xl/sharedStrings.xml><?xml version="1.0" encoding="utf-8"?>
<sst xmlns="http://schemas.openxmlformats.org/spreadsheetml/2006/main" count="115" uniqueCount="99">
  <si>
    <t>на 01.01.2021г</t>
  </si>
  <si>
    <t>№п/п</t>
  </si>
  <si>
    <t>Котельные</t>
  </si>
  <si>
    <t>Доступная</t>
  </si>
  <si>
    <t>мощность</t>
  </si>
  <si>
    <t>Гкал/час</t>
  </si>
  <si>
    <t>Газ</t>
  </si>
  <si>
    <t>Куйбышева-23</t>
  </si>
  <si>
    <t>Маяковского-5</t>
  </si>
  <si>
    <t>Б.Каменная-18</t>
  </si>
  <si>
    <t>Кленовая-14</t>
  </si>
  <si>
    <t>Промышленная-4</t>
  </si>
  <si>
    <t>Смирновское ш-6</t>
  </si>
  <si>
    <t>Складской пр-3</t>
  </si>
  <si>
    <t>Лесопильная-8</t>
  </si>
  <si>
    <t>Светогорский пер-7</t>
  </si>
  <si>
    <t>Центральная-12б.</t>
  </si>
  <si>
    <t>Шестакова-28</t>
  </si>
  <si>
    <t>Итого</t>
  </si>
  <si>
    <t>СУГ</t>
  </si>
  <si>
    <t>Сайменское ш-44</t>
  </si>
  <si>
    <t>Диз топливо</t>
  </si>
  <si>
    <t>Клубная-3а</t>
  </si>
  <si>
    <t>Мазут</t>
  </si>
  <si>
    <t>Песочная-3</t>
  </si>
  <si>
    <t>Тепловой пр-8</t>
  </si>
  <si>
    <t>Октябрьская-4</t>
  </si>
  <si>
    <t>Уголь</t>
  </si>
  <si>
    <t>Сайменское ш-19а</t>
  </si>
  <si>
    <t>Штурма-46</t>
  </si>
  <si>
    <t>Район</t>
  </si>
  <si>
    <t>Высоцк</t>
  </si>
  <si>
    <t>Гранитное</t>
  </si>
  <si>
    <t>Подгорное</t>
  </si>
  <si>
    <t>Пески</t>
  </si>
  <si>
    <t>Зеленый холм</t>
  </si>
  <si>
    <t>Ермилово нижнее</t>
  </si>
  <si>
    <t>Первомайское-1</t>
  </si>
  <si>
    <t>Великое</t>
  </si>
  <si>
    <t>Победа, Мира-1а</t>
  </si>
  <si>
    <t>Победа</t>
  </si>
  <si>
    <t>Торфяновка</t>
  </si>
  <si>
    <t>Школьная</t>
  </si>
  <si>
    <t>Гагарина</t>
  </si>
  <si>
    <t>Ермилово верхнее</t>
  </si>
  <si>
    <t>Камышовка</t>
  </si>
  <si>
    <t>Лужайка</t>
  </si>
  <si>
    <t>Кондратьево</t>
  </si>
  <si>
    <t>Селезнево</t>
  </si>
  <si>
    <t>Рябово</t>
  </si>
  <si>
    <t>Красная долина</t>
  </si>
  <si>
    <t>Песочное</t>
  </si>
  <si>
    <t>Гаврилово</t>
  </si>
  <si>
    <t>Глебычево верхнее</t>
  </si>
  <si>
    <t>Барышево</t>
  </si>
  <si>
    <t>Вещево-городок</t>
  </si>
  <si>
    <t>Вещево ТП</t>
  </si>
  <si>
    <t>Житково</t>
  </si>
  <si>
    <t>Боровинка</t>
  </si>
  <si>
    <t>Бородинское</t>
  </si>
  <si>
    <t>Возрождение</t>
  </si>
  <si>
    <t>Красный Сокол</t>
  </si>
  <si>
    <t>Михалево</t>
  </si>
  <si>
    <t>Свободное</t>
  </si>
  <si>
    <t>Ж/д-4</t>
  </si>
  <si>
    <t>Пруды-2</t>
  </si>
  <si>
    <t>Горьковское</t>
  </si>
  <si>
    <t>Лужки</t>
  </si>
  <si>
    <t>Советская-83а</t>
  </si>
  <si>
    <t>Привокзальная-2б</t>
  </si>
  <si>
    <t>Кравцово</t>
  </si>
  <si>
    <t>Поивокзальная-18</t>
  </si>
  <si>
    <t>Дятлово</t>
  </si>
  <si>
    <t>Токарево</t>
  </si>
  <si>
    <t>Климово</t>
  </si>
  <si>
    <t>Гончарово</t>
  </si>
  <si>
    <t>Перово</t>
  </si>
  <si>
    <t>Леншоссе-117</t>
  </si>
  <si>
    <t>Фабричная-10</t>
  </si>
  <si>
    <t>Пруды-1</t>
  </si>
  <si>
    <t>Тарасово</t>
  </si>
  <si>
    <t>Кирпичное</t>
  </si>
  <si>
    <t>Коробицыно</t>
  </si>
  <si>
    <t>Красносельское</t>
  </si>
  <si>
    <t>Ильичево</t>
  </si>
  <si>
    <t>Первомайское</t>
  </si>
  <si>
    <t>Ленинское</t>
  </si>
  <si>
    <t>Поляны</t>
  </si>
  <si>
    <t>Семиозерье</t>
  </si>
  <si>
    <t>Цвелодубово</t>
  </si>
  <si>
    <t>Социалистическая</t>
  </si>
  <si>
    <t>Высокая</t>
  </si>
  <si>
    <t>Тракторная</t>
  </si>
  <si>
    <t>Пушное</t>
  </si>
  <si>
    <t>Соколинское</t>
  </si>
  <si>
    <t>Каннельярви</t>
  </si>
  <si>
    <t>Нижняя-4,к.1</t>
  </si>
  <si>
    <t>Всего</t>
  </si>
  <si>
    <t>Доступная установленная мощность по источникам теплоснабжения АО "Выборгтеплоэнерго"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</si>
</sst>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8" xfId="0" applyBorder="1"/>
    <xf numFmtId="0" fontId="1" fillId="0" borderId="8" xfId="0" applyFont="1" applyBorder="1"/>
    <xf numFmtId="0" fontId="3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tabSelected="1" workbookViewId="0">
      <selection sqref="A1:C1"/>
    </sheetView>
  </sheetViews>
  <sheetFormatPr defaultRowHeight="15" x14ac:dyDescent="0.25"/>
  <cols>
    <col min="1" max="1" width="16.5703125" customWidth="1"/>
    <col min="2" max="2" width="28.85546875" customWidth="1"/>
    <col min="3" max="3" width="42.7109375" customWidth="1"/>
  </cols>
  <sheetData>
    <row r="1" spans="1:3" x14ac:dyDescent="0.25">
      <c r="A1" s="21" t="s">
        <v>98</v>
      </c>
      <c r="B1" s="21"/>
      <c r="C1" s="21"/>
    </row>
    <row r="2" spans="1:3" ht="15.75" thickBot="1" x14ac:dyDescent="0.3">
      <c r="B2" t="s">
        <v>0</v>
      </c>
      <c r="C2" s="1"/>
    </row>
    <row r="3" spans="1:3" x14ac:dyDescent="0.25">
      <c r="A3" s="2" t="s">
        <v>1</v>
      </c>
      <c r="B3" s="3" t="s">
        <v>2</v>
      </c>
      <c r="C3" s="3" t="s">
        <v>3</v>
      </c>
    </row>
    <row r="4" spans="1:3" x14ac:dyDescent="0.25">
      <c r="A4" s="4"/>
      <c r="B4" s="5"/>
      <c r="C4" s="5" t="s">
        <v>4</v>
      </c>
    </row>
    <row r="5" spans="1:3" x14ac:dyDescent="0.25">
      <c r="A5" s="4"/>
      <c r="B5" s="5"/>
      <c r="C5" s="5"/>
    </row>
    <row r="6" spans="1:3" x14ac:dyDescent="0.25">
      <c r="A6" s="4"/>
      <c r="B6" s="5"/>
      <c r="C6" s="5"/>
    </row>
    <row r="7" spans="1:3" ht="15.75" thickBot="1" x14ac:dyDescent="0.3">
      <c r="A7" s="4"/>
      <c r="B7" s="5"/>
      <c r="C7" s="5" t="s">
        <v>5</v>
      </c>
    </row>
    <row r="8" spans="1:3" x14ac:dyDescent="0.25">
      <c r="A8" s="6" t="s">
        <v>6</v>
      </c>
      <c r="B8" s="7"/>
      <c r="C8" s="7"/>
    </row>
    <row r="9" spans="1:3" x14ac:dyDescent="0.25">
      <c r="A9" s="8">
        <v>1</v>
      </c>
      <c r="B9" s="9" t="s">
        <v>7</v>
      </c>
      <c r="C9" s="9">
        <v>18.071811</v>
      </c>
    </row>
    <row r="10" spans="1:3" x14ac:dyDescent="0.25">
      <c r="A10" s="8">
        <v>2</v>
      </c>
      <c r="B10" s="9" t="s">
        <v>8</v>
      </c>
      <c r="C10" s="9">
        <v>22.716151</v>
      </c>
    </row>
    <row r="11" spans="1:3" x14ac:dyDescent="0.25">
      <c r="A11" s="8">
        <v>3</v>
      </c>
      <c r="B11" s="9" t="s">
        <v>9</v>
      </c>
      <c r="C11" s="9">
        <v>26.407736</v>
      </c>
    </row>
    <row r="12" spans="1:3" x14ac:dyDescent="0.25">
      <c r="A12" s="8">
        <v>4</v>
      </c>
      <c r="B12" s="9" t="s">
        <v>10</v>
      </c>
      <c r="C12" s="9">
        <v>3.178207</v>
      </c>
    </row>
    <row r="13" spans="1:3" x14ac:dyDescent="0.25">
      <c r="A13" s="8">
        <v>5</v>
      </c>
      <c r="B13" s="9" t="s">
        <v>11</v>
      </c>
      <c r="C13" s="9">
        <v>0.28095900000000001</v>
      </c>
    </row>
    <row r="14" spans="1:3" x14ac:dyDescent="0.25">
      <c r="A14" s="8">
        <v>6</v>
      </c>
      <c r="B14" s="9" t="s">
        <v>12</v>
      </c>
      <c r="C14" s="9">
        <v>0.21865599999999999</v>
      </c>
    </row>
    <row r="15" spans="1:3" x14ac:dyDescent="0.25">
      <c r="A15" s="8">
        <v>7</v>
      </c>
      <c r="B15" s="9" t="s">
        <v>13</v>
      </c>
      <c r="C15" s="9">
        <v>2.8282310000000002</v>
      </c>
    </row>
    <row r="16" spans="1:3" x14ac:dyDescent="0.25">
      <c r="A16" s="8">
        <v>8</v>
      </c>
      <c r="B16" s="9" t="s">
        <v>14</v>
      </c>
      <c r="C16" s="9">
        <v>4.0985000000000001E-2</v>
      </c>
    </row>
    <row r="17" spans="1:3" x14ac:dyDescent="0.25">
      <c r="A17" s="8">
        <v>9</v>
      </c>
      <c r="B17" s="9" t="s">
        <v>15</v>
      </c>
      <c r="C17" s="9">
        <v>2.9267000000000001E-2</v>
      </c>
    </row>
    <row r="18" spans="1:3" x14ac:dyDescent="0.25">
      <c r="A18" s="8">
        <v>10</v>
      </c>
      <c r="B18" s="9" t="s">
        <v>16</v>
      </c>
      <c r="C18" s="9">
        <v>-1.6475E-2</v>
      </c>
    </row>
    <row r="19" spans="1:3" x14ac:dyDescent="0.25">
      <c r="A19" s="8">
        <v>11</v>
      </c>
      <c r="B19" s="9" t="s">
        <v>17</v>
      </c>
      <c r="C19" s="9">
        <v>-9.9620000000000004E-3</v>
      </c>
    </row>
    <row r="20" spans="1:3" x14ac:dyDescent="0.25">
      <c r="A20" s="8"/>
      <c r="B20" s="10" t="s">
        <v>18</v>
      </c>
      <c r="C20" s="11">
        <f>SUM(C9:C19)</f>
        <v>73.745565999999997</v>
      </c>
    </row>
    <row r="21" spans="1:3" x14ac:dyDescent="0.25">
      <c r="A21" s="12" t="s">
        <v>19</v>
      </c>
      <c r="B21" s="9"/>
      <c r="C21" s="9"/>
    </row>
    <row r="22" spans="1:3" x14ac:dyDescent="0.25">
      <c r="A22" s="8">
        <v>12</v>
      </c>
      <c r="B22" s="9" t="s">
        <v>20</v>
      </c>
      <c r="C22" s="9">
        <v>1.2750000000000001E-3</v>
      </c>
    </row>
    <row r="23" spans="1:3" x14ac:dyDescent="0.25">
      <c r="A23" s="8" t="s">
        <v>18</v>
      </c>
      <c r="B23" s="9"/>
      <c r="C23" s="11">
        <v>1.2750000000000001E-3</v>
      </c>
    </row>
    <row r="24" spans="1:3" x14ac:dyDescent="0.25">
      <c r="A24" s="12" t="s">
        <v>21</v>
      </c>
      <c r="B24" s="9"/>
      <c r="C24" s="9"/>
    </row>
    <row r="25" spans="1:3" x14ac:dyDescent="0.25">
      <c r="A25" s="8">
        <v>13</v>
      </c>
      <c r="B25" s="9" t="s">
        <v>22</v>
      </c>
      <c r="C25" s="9">
        <v>9.1496999999999995E-2</v>
      </c>
    </row>
    <row r="26" spans="1:3" x14ac:dyDescent="0.25">
      <c r="A26" s="8"/>
      <c r="B26" s="10" t="s">
        <v>18</v>
      </c>
      <c r="C26" s="11">
        <v>9.1496999999999995E-2</v>
      </c>
    </row>
    <row r="27" spans="1:3" x14ac:dyDescent="0.25">
      <c r="A27" s="12" t="s">
        <v>23</v>
      </c>
      <c r="B27" s="9"/>
      <c r="C27" s="9"/>
    </row>
    <row r="28" spans="1:3" x14ac:dyDescent="0.25">
      <c r="A28" s="8">
        <v>14</v>
      </c>
      <c r="B28" s="9" t="s">
        <v>24</v>
      </c>
      <c r="C28" s="9">
        <v>3.131726</v>
      </c>
    </row>
    <row r="29" spans="1:3" x14ac:dyDescent="0.25">
      <c r="A29" s="8">
        <v>15</v>
      </c>
      <c r="B29" s="9" t="s">
        <v>25</v>
      </c>
      <c r="C29" s="9">
        <v>1.6383099999999999</v>
      </c>
    </row>
    <row r="30" spans="1:3" x14ac:dyDescent="0.25">
      <c r="A30" s="8">
        <v>16</v>
      </c>
      <c r="B30" s="9" t="s">
        <v>26</v>
      </c>
      <c r="C30" s="9">
        <v>1.010149</v>
      </c>
    </row>
    <row r="31" spans="1:3" x14ac:dyDescent="0.25">
      <c r="A31" s="8"/>
      <c r="B31" s="10" t="s">
        <v>18</v>
      </c>
      <c r="C31" s="11">
        <f>SUM(C28:C30)</f>
        <v>5.7801850000000004</v>
      </c>
    </row>
    <row r="32" spans="1:3" x14ac:dyDescent="0.25">
      <c r="A32" s="8"/>
      <c r="B32" s="9"/>
      <c r="C32" s="9"/>
    </row>
    <row r="33" spans="1:3" x14ac:dyDescent="0.25">
      <c r="A33" s="12" t="s">
        <v>27</v>
      </c>
      <c r="B33" s="9"/>
      <c r="C33" s="9"/>
    </row>
    <row r="34" spans="1:3" x14ac:dyDescent="0.25">
      <c r="A34" s="8">
        <v>17</v>
      </c>
      <c r="B34" s="9" t="s">
        <v>28</v>
      </c>
      <c r="C34" s="9">
        <v>6.087E-2</v>
      </c>
    </row>
    <row r="35" spans="1:3" x14ac:dyDescent="0.25">
      <c r="A35" s="8">
        <v>18</v>
      </c>
      <c r="B35" s="9" t="s">
        <v>29</v>
      </c>
      <c r="C35" s="9">
        <v>0.13116900000000001</v>
      </c>
    </row>
    <row r="36" spans="1:3" x14ac:dyDescent="0.25">
      <c r="A36" s="8"/>
      <c r="B36" s="9"/>
      <c r="C36" s="9"/>
    </row>
    <row r="37" spans="1:3" x14ac:dyDescent="0.25">
      <c r="A37" s="8"/>
      <c r="B37" s="10" t="s">
        <v>18</v>
      </c>
      <c r="C37" s="11">
        <f>C34+C35</f>
        <v>0.19203900000000002</v>
      </c>
    </row>
    <row r="38" spans="1:3" x14ac:dyDescent="0.25">
      <c r="A38" s="13"/>
      <c r="B38" s="14" t="s">
        <v>18</v>
      </c>
      <c r="C38" s="15">
        <f>C20+C23+C26+C31+C37</f>
        <v>79.810562000000004</v>
      </c>
    </row>
    <row r="39" spans="1:3" x14ac:dyDescent="0.25">
      <c r="A39" s="16"/>
      <c r="B39" s="11" t="s">
        <v>30</v>
      </c>
      <c r="C39" s="16"/>
    </row>
    <row r="40" spans="1:3" x14ac:dyDescent="0.25">
      <c r="A40" s="17" t="s">
        <v>21</v>
      </c>
      <c r="B40" s="16"/>
      <c r="C40" s="16"/>
    </row>
    <row r="41" spans="1:3" x14ac:dyDescent="0.25">
      <c r="A41" s="9">
        <v>19</v>
      </c>
      <c r="B41" s="9" t="s">
        <v>31</v>
      </c>
      <c r="C41" s="9">
        <v>0.81698000000000004</v>
      </c>
    </row>
    <row r="42" spans="1:3" x14ac:dyDescent="0.25">
      <c r="A42" s="9">
        <v>20</v>
      </c>
      <c r="B42" s="9" t="s">
        <v>32</v>
      </c>
      <c r="C42" s="9">
        <v>0.15287700000000001</v>
      </c>
    </row>
    <row r="43" spans="1:3" x14ac:dyDescent="0.25">
      <c r="A43" s="9">
        <v>21</v>
      </c>
      <c r="B43" s="9" t="s">
        <v>33</v>
      </c>
      <c r="C43" s="9">
        <v>0.117239</v>
      </c>
    </row>
    <row r="44" spans="1:3" x14ac:dyDescent="0.25">
      <c r="A44" s="9">
        <v>22</v>
      </c>
      <c r="B44" s="9" t="s">
        <v>34</v>
      </c>
      <c r="C44" s="9">
        <v>6.0309999999999999E-3</v>
      </c>
    </row>
    <row r="45" spans="1:3" x14ac:dyDescent="0.25">
      <c r="A45" s="9">
        <v>23</v>
      </c>
      <c r="B45" s="9" t="s">
        <v>35</v>
      </c>
      <c r="C45" s="9">
        <v>-4.3090999999999997E-2</v>
      </c>
    </row>
    <row r="46" spans="1:3" x14ac:dyDescent="0.25">
      <c r="A46" s="9">
        <v>24</v>
      </c>
      <c r="B46" s="9" t="s">
        <v>36</v>
      </c>
      <c r="C46" s="9">
        <v>0.282308</v>
      </c>
    </row>
    <row r="47" spans="1:3" x14ac:dyDescent="0.25">
      <c r="A47" s="9">
        <v>25</v>
      </c>
      <c r="B47" s="9" t="s">
        <v>37</v>
      </c>
      <c r="C47" s="9">
        <v>0.26666000000000001</v>
      </c>
    </row>
    <row r="48" spans="1:3" x14ac:dyDescent="0.25">
      <c r="A48" s="9">
        <v>26</v>
      </c>
      <c r="B48" s="9" t="s">
        <v>38</v>
      </c>
      <c r="C48" s="9">
        <v>3.0693999999999999E-2</v>
      </c>
    </row>
    <row r="49" spans="1:3" x14ac:dyDescent="0.25">
      <c r="A49" s="9">
        <v>27</v>
      </c>
      <c r="B49" s="9" t="s">
        <v>39</v>
      </c>
      <c r="C49" s="9">
        <v>-0.265011</v>
      </c>
    </row>
    <row r="50" spans="1:3" x14ac:dyDescent="0.25">
      <c r="A50" s="9">
        <v>28</v>
      </c>
      <c r="B50" s="9" t="s">
        <v>40</v>
      </c>
      <c r="C50" s="9">
        <v>0.16975100000000001</v>
      </c>
    </row>
    <row r="51" spans="1:3" x14ac:dyDescent="0.25">
      <c r="A51" s="9">
        <v>29</v>
      </c>
      <c r="B51" s="9" t="s">
        <v>41</v>
      </c>
      <c r="C51" s="9">
        <v>0.85045199999999999</v>
      </c>
    </row>
    <row r="52" spans="1:3" x14ac:dyDescent="0.25">
      <c r="A52" s="11" t="s">
        <v>18</v>
      </c>
      <c r="B52" s="11"/>
      <c r="C52" s="11">
        <f>C41+C42+C43+C44+C46+C47+C48+C49+C50+C45+C51</f>
        <v>2.38489</v>
      </c>
    </row>
    <row r="53" spans="1:3" x14ac:dyDescent="0.25">
      <c r="A53" s="11" t="s">
        <v>23</v>
      </c>
      <c r="B53" s="16"/>
      <c r="C53" s="16"/>
    </row>
    <row r="54" spans="1:3" x14ac:dyDescent="0.25">
      <c r="A54" s="9">
        <v>30</v>
      </c>
      <c r="B54" s="9" t="s">
        <v>42</v>
      </c>
      <c r="C54" s="9">
        <v>6.1716920000000002</v>
      </c>
    </row>
    <row r="55" spans="1:3" x14ac:dyDescent="0.25">
      <c r="A55" s="9">
        <v>31</v>
      </c>
      <c r="B55" s="9" t="s">
        <v>43</v>
      </c>
      <c r="C55" s="9">
        <v>1.0997729999999999</v>
      </c>
    </row>
    <row r="56" spans="1:3" x14ac:dyDescent="0.25">
      <c r="A56" s="9">
        <v>32</v>
      </c>
      <c r="B56" s="9" t="s">
        <v>44</v>
      </c>
      <c r="C56" s="9">
        <v>1.8951359999999999</v>
      </c>
    </row>
    <row r="57" spans="1:3" x14ac:dyDescent="0.25">
      <c r="A57" s="9">
        <v>33</v>
      </c>
      <c r="B57" s="9" t="s">
        <v>45</v>
      </c>
      <c r="C57" s="9">
        <v>1.347658</v>
      </c>
    </row>
    <row r="58" spans="1:3" x14ac:dyDescent="0.25">
      <c r="A58" s="9">
        <v>34</v>
      </c>
      <c r="B58" s="9" t="s">
        <v>46</v>
      </c>
      <c r="C58" s="9">
        <v>0.92325900000000005</v>
      </c>
    </row>
    <row r="59" spans="1:3" x14ac:dyDescent="0.25">
      <c r="A59" s="9">
        <v>35</v>
      </c>
      <c r="B59" s="9" t="s">
        <v>47</v>
      </c>
      <c r="C59" s="9">
        <v>3.031822</v>
      </c>
    </row>
    <row r="60" spans="1:3" x14ac:dyDescent="0.25">
      <c r="A60" s="9">
        <v>36</v>
      </c>
      <c r="B60" s="9" t="s">
        <v>48</v>
      </c>
      <c r="C60" s="9">
        <v>2.1897350000000002</v>
      </c>
    </row>
    <row r="61" spans="1:3" x14ac:dyDescent="0.25">
      <c r="A61" s="11" t="s">
        <v>18</v>
      </c>
      <c r="B61" s="17"/>
      <c r="C61" s="11">
        <f>SUM(C54:C60)</f>
        <v>16.659074999999998</v>
      </c>
    </row>
    <row r="62" spans="1:3" x14ac:dyDescent="0.25">
      <c r="A62" s="11" t="s">
        <v>19</v>
      </c>
      <c r="B62" s="17"/>
      <c r="C62" s="11"/>
    </row>
    <row r="63" spans="1:3" x14ac:dyDescent="0.25">
      <c r="A63" s="18">
        <v>37</v>
      </c>
      <c r="B63" s="9" t="s">
        <v>49</v>
      </c>
      <c r="C63" s="19">
        <v>0.30090499999999998</v>
      </c>
    </row>
    <row r="64" spans="1:3" x14ac:dyDescent="0.25">
      <c r="A64" s="18">
        <v>38</v>
      </c>
      <c r="B64" s="9" t="s">
        <v>50</v>
      </c>
      <c r="C64" s="19">
        <v>0.47963800000000001</v>
      </c>
    </row>
    <row r="65" spans="1:3" x14ac:dyDescent="0.25">
      <c r="A65" s="18">
        <v>39</v>
      </c>
      <c r="B65" s="9" t="s">
        <v>51</v>
      </c>
      <c r="C65" s="19">
        <v>0.36554700000000001</v>
      </c>
    </row>
    <row r="66" spans="1:3" x14ac:dyDescent="0.25">
      <c r="A66" s="18">
        <v>40</v>
      </c>
      <c r="B66" s="9" t="s">
        <v>52</v>
      </c>
      <c r="C66" s="19">
        <v>0.32793699999999998</v>
      </c>
    </row>
    <row r="67" spans="1:3" x14ac:dyDescent="0.25">
      <c r="A67" s="18">
        <v>41</v>
      </c>
      <c r="B67" s="9" t="s">
        <v>53</v>
      </c>
      <c r="C67" s="19">
        <v>0.47715999999999997</v>
      </c>
    </row>
    <row r="68" spans="1:3" x14ac:dyDescent="0.25">
      <c r="A68" s="18"/>
      <c r="B68" s="9"/>
      <c r="C68" s="20">
        <f>C63+C64+C65+C66+C67</f>
        <v>1.951187</v>
      </c>
    </row>
    <row r="69" spans="1:3" x14ac:dyDescent="0.25">
      <c r="A69" s="11" t="s">
        <v>27</v>
      </c>
      <c r="B69" s="16"/>
      <c r="C69" s="16"/>
    </row>
    <row r="70" spans="1:3" x14ac:dyDescent="0.25">
      <c r="A70" s="9">
        <v>42</v>
      </c>
      <c r="B70" s="9" t="s">
        <v>54</v>
      </c>
      <c r="C70" s="19">
        <v>0.67373799999999995</v>
      </c>
    </row>
    <row r="71" spans="1:3" x14ac:dyDescent="0.25">
      <c r="A71" s="9">
        <v>43</v>
      </c>
      <c r="B71" s="9" t="s">
        <v>55</v>
      </c>
      <c r="C71" s="19">
        <v>1.2949889999999999</v>
      </c>
    </row>
    <row r="72" spans="1:3" x14ac:dyDescent="0.25">
      <c r="A72" s="9">
        <v>44</v>
      </c>
      <c r="B72" s="9" t="s">
        <v>56</v>
      </c>
      <c r="C72" s="19">
        <v>0.405586</v>
      </c>
    </row>
    <row r="73" spans="1:3" x14ac:dyDescent="0.25">
      <c r="A73" s="9">
        <v>45</v>
      </c>
      <c r="B73" s="9" t="s">
        <v>57</v>
      </c>
      <c r="C73" s="19">
        <v>0.40340399999999998</v>
      </c>
    </row>
    <row r="74" spans="1:3" x14ac:dyDescent="0.25">
      <c r="A74" s="9">
        <v>46</v>
      </c>
      <c r="B74" s="9" t="s">
        <v>58</v>
      </c>
      <c r="C74" s="19">
        <v>0.33253100000000002</v>
      </c>
    </row>
    <row r="75" spans="1:3" x14ac:dyDescent="0.25">
      <c r="A75" s="9">
        <v>47</v>
      </c>
      <c r="B75" s="9" t="s">
        <v>59</v>
      </c>
      <c r="C75" s="19">
        <v>1.333237</v>
      </c>
    </row>
    <row r="76" spans="1:3" x14ac:dyDescent="0.25">
      <c r="A76" s="9">
        <v>48</v>
      </c>
      <c r="B76" s="9" t="s">
        <v>60</v>
      </c>
      <c r="C76" s="19">
        <v>1.807248</v>
      </c>
    </row>
    <row r="77" spans="1:3" x14ac:dyDescent="0.25">
      <c r="A77" s="9">
        <v>49</v>
      </c>
      <c r="B77" s="9" t="s">
        <v>61</v>
      </c>
      <c r="C77" s="19">
        <v>1.4662269999999999</v>
      </c>
    </row>
    <row r="78" spans="1:3" x14ac:dyDescent="0.25">
      <c r="A78" s="9">
        <v>50</v>
      </c>
      <c r="B78" s="9" t="s">
        <v>62</v>
      </c>
      <c r="C78" s="19">
        <v>0.96500200000000003</v>
      </c>
    </row>
    <row r="79" spans="1:3" x14ac:dyDescent="0.25">
      <c r="A79" s="9">
        <v>51</v>
      </c>
      <c r="B79" s="9" t="s">
        <v>63</v>
      </c>
      <c r="C79" s="19">
        <v>1.3954340000000001</v>
      </c>
    </row>
    <row r="80" spans="1:3" x14ac:dyDescent="0.25">
      <c r="A80" s="9">
        <v>52</v>
      </c>
      <c r="B80" s="9" t="s">
        <v>64</v>
      </c>
      <c r="C80" s="19">
        <v>0.37556</v>
      </c>
    </row>
    <row r="81" spans="1:3" x14ac:dyDescent="0.25">
      <c r="A81" s="9">
        <v>53</v>
      </c>
      <c r="B81" s="9" t="s">
        <v>65</v>
      </c>
      <c r="C81" s="19">
        <v>0.89346999999999999</v>
      </c>
    </row>
    <row r="82" spans="1:3" x14ac:dyDescent="0.25">
      <c r="A82" s="9">
        <v>54</v>
      </c>
      <c r="B82" s="9" t="s">
        <v>66</v>
      </c>
      <c r="C82" s="19">
        <v>0.37705499999999997</v>
      </c>
    </row>
    <row r="83" spans="1:3" x14ac:dyDescent="0.25">
      <c r="A83" s="9">
        <v>55</v>
      </c>
      <c r="B83" s="9" t="s">
        <v>67</v>
      </c>
      <c r="C83" s="19">
        <v>0.21667500000000001</v>
      </c>
    </row>
    <row r="84" spans="1:3" x14ac:dyDescent="0.25">
      <c r="A84" s="9">
        <v>56</v>
      </c>
      <c r="B84" s="9" t="s">
        <v>68</v>
      </c>
      <c r="C84" s="19">
        <v>0.17822499999999999</v>
      </c>
    </row>
    <row r="85" spans="1:3" x14ac:dyDescent="0.25">
      <c r="A85" s="9">
        <v>57</v>
      </c>
      <c r="B85" s="9" t="s">
        <v>69</v>
      </c>
      <c r="C85" s="19">
        <v>0.25408599999999998</v>
      </c>
    </row>
    <row r="86" spans="1:3" x14ac:dyDescent="0.25">
      <c r="A86" s="19">
        <v>58</v>
      </c>
      <c r="B86" s="9" t="s">
        <v>70</v>
      </c>
      <c r="C86" s="19">
        <v>0.55715000000000003</v>
      </c>
    </row>
    <row r="87" spans="1:3" x14ac:dyDescent="0.25">
      <c r="A87" s="19">
        <v>59</v>
      </c>
      <c r="B87" s="9" t="s">
        <v>71</v>
      </c>
      <c r="C87" s="19">
        <v>0.54479299999999997</v>
      </c>
    </row>
    <row r="88" spans="1:3" x14ac:dyDescent="0.25">
      <c r="A88" s="19">
        <v>60</v>
      </c>
      <c r="B88" s="9" t="s">
        <v>72</v>
      </c>
      <c r="C88" s="19">
        <v>0.24782000000000001</v>
      </c>
    </row>
    <row r="89" spans="1:3" x14ac:dyDescent="0.25">
      <c r="A89" s="19">
        <v>61</v>
      </c>
      <c r="B89" s="9" t="s">
        <v>73</v>
      </c>
      <c r="C89" s="19">
        <v>0.19775300000000001</v>
      </c>
    </row>
    <row r="90" spans="1:3" x14ac:dyDescent="0.25">
      <c r="A90" s="19">
        <v>62</v>
      </c>
      <c r="B90" s="9" t="s">
        <v>74</v>
      </c>
      <c r="C90" s="19">
        <v>0.66307400000000005</v>
      </c>
    </row>
    <row r="91" spans="1:3" x14ac:dyDescent="0.25">
      <c r="A91" s="11" t="s">
        <v>18</v>
      </c>
      <c r="B91" s="11"/>
      <c r="C91" s="11">
        <f>SUM(C70:C90)</f>
        <v>14.583057000000002</v>
      </c>
    </row>
    <row r="92" spans="1:3" x14ac:dyDescent="0.25">
      <c r="A92" s="11" t="s">
        <v>6</v>
      </c>
      <c r="B92" s="16"/>
      <c r="C92" s="16"/>
    </row>
    <row r="93" spans="1:3" x14ac:dyDescent="0.25">
      <c r="A93" s="9">
        <v>62</v>
      </c>
      <c r="B93" s="9" t="s">
        <v>75</v>
      </c>
      <c r="C93" s="19">
        <v>0.49810599999999999</v>
      </c>
    </row>
    <row r="94" spans="1:3" x14ac:dyDescent="0.25">
      <c r="A94" s="9">
        <v>63</v>
      </c>
      <c r="B94" s="9" t="s">
        <v>76</v>
      </c>
      <c r="C94" s="19">
        <v>2.4447999999999999</v>
      </c>
    </row>
    <row r="95" spans="1:3" x14ac:dyDescent="0.25">
      <c r="A95" s="9">
        <v>64</v>
      </c>
      <c r="B95" s="9" t="s">
        <v>77</v>
      </c>
      <c r="C95" s="19">
        <v>1.3973690000000001</v>
      </c>
    </row>
    <row r="96" spans="1:3" x14ac:dyDescent="0.25">
      <c r="A96" s="9">
        <v>65</v>
      </c>
      <c r="B96" s="9" t="s">
        <v>78</v>
      </c>
      <c r="C96" s="19">
        <v>8.6296700000000008</v>
      </c>
    </row>
    <row r="97" spans="1:3" x14ac:dyDescent="0.25">
      <c r="A97" s="9">
        <v>66</v>
      </c>
      <c r="B97" s="9" t="s">
        <v>79</v>
      </c>
      <c r="C97" s="19">
        <v>2.1263779999999999</v>
      </c>
    </row>
    <row r="98" spans="1:3" x14ac:dyDescent="0.25">
      <c r="A98" s="9">
        <v>67</v>
      </c>
      <c r="B98" s="9" t="s">
        <v>80</v>
      </c>
      <c r="C98" s="19">
        <v>7.6782000000000003E-2</v>
      </c>
    </row>
    <row r="99" spans="1:3" x14ac:dyDescent="0.25">
      <c r="A99" s="9">
        <v>68</v>
      </c>
      <c r="B99" s="9" t="s">
        <v>81</v>
      </c>
      <c r="C99" s="19">
        <v>1.284521</v>
      </c>
    </row>
    <row r="100" spans="1:3" x14ac:dyDescent="0.25">
      <c r="A100" s="9">
        <v>69</v>
      </c>
      <c r="B100" s="9" t="s">
        <v>82</v>
      </c>
      <c r="C100" s="19">
        <v>4.3132599999999996</v>
      </c>
    </row>
    <row r="101" spans="1:3" x14ac:dyDescent="0.25">
      <c r="A101" s="9">
        <v>70</v>
      </c>
      <c r="B101" s="9" t="s">
        <v>83</v>
      </c>
      <c r="C101" s="19">
        <v>1.2229490000000001</v>
      </c>
    </row>
    <row r="102" spans="1:3" x14ac:dyDescent="0.25">
      <c r="A102" s="9">
        <v>71</v>
      </c>
      <c r="B102" s="9" t="s">
        <v>84</v>
      </c>
      <c r="C102" s="19">
        <v>1.0281389999999999</v>
      </c>
    </row>
    <row r="103" spans="1:3" x14ac:dyDescent="0.25">
      <c r="A103" s="9">
        <v>72</v>
      </c>
      <c r="B103" s="9" t="s">
        <v>85</v>
      </c>
      <c r="C103" s="19">
        <v>0.75088200000000005</v>
      </c>
    </row>
    <row r="104" spans="1:3" x14ac:dyDescent="0.25">
      <c r="A104" s="9">
        <v>73</v>
      </c>
      <c r="B104" s="9" t="s">
        <v>86</v>
      </c>
      <c r="C104" s="19">
        <v>1.491703</v>
      </c>
    </row>
    <row r="105" spans="1:3" x14ac:dyDescent="0.25">
      <c r="A105" s="9">
        <v>74</v>
      </c>
      <c r="B105" s="9" t="s">
        <v>87</v>
      </c>
      <c r="C105" s="19">
        <v>1.921208</v>
      </c>
    </row>
    <row r="106" spans="1:3" x14ac:dyDescent="0.25">
      <c r="A106" s="9">
        <v>75</v>
      </c>
      <c r="B106" s="9" t="s">
        <v>88</v>
      </c>
      <c r="C106" s="19">
        <v>0.77534899999999995</v>
      </c>
    </row>
    <row r="107" spans="1:3" x14ac:dyDescent="0.25">
      <c r="A107" s="9">
        <v>76</v>
      </c>
      <c r="B107" s="9" t="s">
        <v>89</v>
      </c>
      <c r="C107" s="19">
        <v>4.6617850000000001</v>
      </c>
    </row>
    <row r="108" spans="1:3" x14ac:dyDescent="0.25">
      <c r="A108" s="9">
        <v>77</v>
      </c>
      <c r="B108" s="9" t="s">
        <v>90</v>
      </c>
      <c r="C108" s="19">
        <v>9.1901999999999998E-2</v>
      </c>
    </row>
    <row r="109" spans="1:3" x14ac:dyDescent="0.25">
      <c r="A109" s="9">
        <v>78</v>
      </c>
      <c r="B109" s="9" t="s">
        <v>91</v>
      </c>
      <c r="C109" s="19">
        <v>0.32755400000000001</v>
      </c>
    </row>
    <row r="110" spans="1:3" x14ac:dyDescent="0.25">
      <c r="A110" s="9">
        <v>79</v>
      </c>
      <c r="B110" s="9" t="s">
        <v>92</v>
      </c>
      <c r="C110" s="19">
        <v>3.851448</v>
      </c>
    </row>
    <row r="111" spans="1:3" x14ac:dyDescent="0.25">
      <c r="A111" s="9">
        <v>80</v>
      </c>
      <c r="B111" s="9" t="s">
        <v>93</v>
      </c>
      <c r="C111" s="19">
        <v>0.88141000000000003</v>
      </c>
    </row>
    <row r="112" spans="1:3" x14ac:dyDescent="0.25">
      <c r="A112" s="9">
        <v>81</v>
      </c>
      <c r="B112" s="9" t="s">
        <v>94</v>
      </c>
      <c r="C112" s="19">
        <v>0.27097199999999999</v>
      </c>
    </row>
    <row r="113" spans="1:3" x14ac:dyDescent="0.25">
      <c r="A113" s="9">
        <v>82</v>
      </c>
      <c r="B113" s="9" t="s">
        <v>95</v>
      </c>
      <c r="C113" s="19">
        <v>-4.6839999999999998E-3</v>
      </c>
    </row>
    <row r="114" spans="1:3" x14ac:dyDescent="0.25">
      <c r="A114" s="9">
        <v>83</v>
      </c>
      <c r="B114" s="9" t="s">
        <v>89</v>
      </c>
      <c r="C114" s="19">
        <v>-3.0599999999999998E-3</v>
      </c>
    </row>
    <row r="115" spans="1:3" x14ac:dyDescent="0.25">
      <c r="A115" s="9">
        <v>84</v>
      </c>
      <c r="B115" s="9" t="s">
        <v>96</v>
      </c>
      <c r="C115" s="19">
        <v>-3.9919999999999999E-3</v>
      </c>
    </row>
    <row r="116" spans="1:3" x14ac:dyDescent="0.25">
      <c r="A116" s="11" t="s">
        <v>18</v>
      </c>
      <c r="B116" s="9"/>
      <c r="C116" s="11">
        <f>C93+C94+C95+C96+C97+C98+C99+C100+C101+C102+C103+C104+C105+C106+C107+C108+C109+C110+C111+C112+C113+C114+C115</f>
        <v>38.034451000000004</v>
      </c>
    </row>
    <row r="117" spans="1:3" x14ac:dyDescent="0.25">
      <c r="A117" s="9"/>
      <c r="B117" s="9"/>
      <c r="C117" s="9"/>
    </row>
    <row r="118" spans="1:3" x14ac:dyDescent="0.25">
      <c r="A118" s="11" t="s">
        <v>18</v>
      </c>
      <c r="B118" s="9"/>
      <c r="C118" s="11">
        <f>C52+C61+C68+C91+C116</f>
        <v>73.612660000000005</v>
      </c>
    </row>
    <row r="119" spans="1:3" x14ac:dyDescent="0.25">
      <c r="A119" s="9"/>
      <c r="B119" s="9"/>
      <c r="C119" s="10">
        <f>C38</f>
        <v>79.810562000000004</v>
      </c>
    </row>
    <row r="120" spans="1:3" x14ac:dyDescent="0.25">
      <c r="A120" s="10" t="s">
        <v>97</v>
      </c>
      <c r="B120" s="11"/>
      <c r="C120" s="11">
        <f>C118+C119</f>
        <v>153.42322200000001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2021-01-18T12:51:57Z</dcterms:modified>
</cp:coreProperties>
</file>